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Área de Trabalho\PROCESSOS\PROCESSOS 2024\LEILÃO\Leilão espaço público\"/>
    </mc:Choice>
  </mc:AlternateContent>
  <bookViews>
    <workbookView xWindow="0" yWindow="0" windowWidth="21600" windowHeight="10425" activeTab="1"/>
  </bookViews>
  <sheets>
    <sheet name="Valores mínimos" sheetId="1" r:id="rId1"/>
    <sheet name="Atividades a serem exercida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21" i="1"/>
  <c r="F20" i="1"/>
  <c r="G20" i="1" s="1"/>
  <c r="F17" i="1"/>
  <c r="G17" i="1" s="1"/>
  <c r="F16" i="1"/>
  <c r="G16" i="1" s="1"/>
  <c r="F15" i="1"/>
  <c r="G15" i="1" s="1"/>
  <c r="F14" i="1"/>
  <c r="G14" i="1" s="1"/>
  <c r="F13" i="1"/>
  <c r="G13" i="1" s="1"/>
  <c r="F8" i="1"/>
  <c r="G8" i="1" s="1"/>
  <c r="G21" i="1"/>
  <c r="G18" i="1"/>
  <c r="F10" i="1"/>
  <c r="F9" i="1"/>
  <c r="G9" i="1" s="1"/>
  <c r="F11" i="1"/>
  <c r="G11" i="1" s="1"/>
  <c r="F12" i="1"/>
  <c r="G12" i="1" s="1"/>
  <c r="G22" i="1" l="1"/>
  <c r="F22" i="1"/>
</calcChain>
</file>

<file path=xl/sharedStrings.xml><?xml version="1.0" encoding="utf-8"?>
<sst xmlns="http://schemas.openxmlformats.org/spreadsheetml/2006/main" count="89" uniqueCount="49">
  <si>
    <t>MUNICÍPIO DE PIRAÚBA - MG</t>
  </si>
  <si>
    <t>BAIRRO</t>
  </si>
  <si>
    <t>R$/m²</t>
  </si>
  <si>
    <t>Centro</t>
  </si>
  <si>
    <t>ENDEREÇO (REFERÊNCIA)</t>
  </si>
  <si>
    <t>LOCAIS, ÁREAS E VALORES MÍNIMOS PARA LICITAÇÃO DE OCUPAÇÃO DE ESPAÇOS PÚBLICOS</t>
  </si>
  <si>
    <t>Praça Lucy Gomes Caputo</t>
  </si>
  <si>
    <t xml:space="preserve">Centro </t>
  </si>
  <si>
    <t>Rua Maria de Aguiar</t>
  </si>
  <si>
    <t>João G.da Neiva</t>
  </si>
  <si>
    <t>Piraubinha</t>
  </si>
  <si>
    <t>R. Cel. J.R. Vicente, esq. Praça Nilda Loures Pires</t>
  </si>
  <si>
    <t>Rua Ver. Geraldo Furtado de Lemos</t>
  </si>
  <si>
    <t>Bairro Piraubinha= 40% valor Praça Guarurama</t>
  </si>
  <si>
    <t>Praça prof. Joel Condé Carvalho (Pça do Cemitério)</t>
  </si>
  <si>
    <t>ZONA</t>
  </si>
  <si>
    <t>Praça Guarurama - 100%  valor de referência</t>
  </si>
  <si>
    <t>Praça Lucy e Joel= 60% valor de referência</t>
  </si>
  <si>
    <t>Bairro João G. da Neiva= 30% valor de referência</t>
  </si>
  <si>
    <t>LOCAL</t>
  </si>
  <si>
    <t>ÁREA OCUPADA (M²)</t>
  </si>
  <si>
    <t>Praça Guarurama (área anexa ao banheiro masculino)</t>
  </si>
  <si>
    <t>Praça Guarurama (Local onde funciona o Guichê para vendas de passagens)</t>
  </si>
  <si>
    <t>Praça Guarurama (Local onde funciona o Trailer do Joelson)</t>
  </si>
  <si>
    <t>Praça Guarurama (Espaço onde se encontra a Banca de Jornais e Revistas)</t>
  </si>
  <si>
    <t>Praça Guarurama (Espaço onde se encontra o Lanche Joãozinho e Maria)</t>
  </si>
  <si>
    <t>Praça Guarurama (Espaço onde se encontra o Cachorro quente)</t>
  </si>
  <si>
    <t>Praça Guarurama (Espaço onde se encontra a Pipoca)</t>
  </si>
  <si>
    <t>Praça Guarurama (Local onde se encontra o Guichê para vendas de passagens)</t>
  </si>
  <si>
    <t>Praça Guarurama (Local onde se encontra o Trailer do Joelson)</t>
  </si>
  <si>
    <t>Praça Guarurama (Local onde se encontra a Banca de Jornais e Revistas)</t>
  </si>
  <si>
    <t>Praça Guarurama (Local onde se encontra o Lanche Joãozinho e Maria)</t>
  </si>
  <si>
    <t>Praça Guarurama (Local onde se encontra o Cachorro quente)</t>
  </si>
  <si>
    <t>Praça Guarurama (Local onde se encontra a Pipoca)</t>
  </si>
  <si>
    <t>ATIVIDADES QUE PODERÃO SER EXERCIDAS NOS LOCAIS</t>
  </si>
  <si>
    <t>OBS 1:  Qualquer atividade considerada semelhante às relacionadas na tabela acima, dependerão de prévia aprovação do município.</t>
  </si>
  <si>
    <t>OBS 2: As atividades relacionadas não possuem qualquer vínculo com o município.</t>
  </si>
  <si>
    <t xml:space="preserve">Valor Total: </t>
  </si>
  <si>
    <t>VALOR /MÊS</t>
  </si>
  <si>
    <t>VALOR /ANO</t>
  </si>
  <si>
    <t>Piraúba, 25 de julho de 2024</t>
  </si>
  <si>
    <r>
      <t xml:space="preserve">VALOR DE REFERÊNCIA: CACAU SHOW= R$843,60/MÊS, com ÁREA OCUPADA DE 40,00m² = R$21,09/m² - Pregão presencial 008/21, Processo 091/2021. </t>
    </r>
    <r>
      <rPr>
        <b/>
        <sz val="11"/>
        <color rgb="FFFF0000"/>
        <rFont val="Calibri"/>
        <family val="2"/>
        <scheme val="minor"/>
      </rPr>
      <t>Valor devidamente atualizado e corrigido em 25/07/2024:  (R$843,60 x 4,62% = R$882,57)</t>
    </r>
    <r>
      <rPr>
        <b/>
        <sz val="11"/>
        <color theme="1"/>
        <rFont val="Calibri"/>
        <family val="2"/>
        <scheme val="minor"/>
      </rPr>
      <t xml:space="preserve">. </t>
    </r>
    <r>
      <rPr>
        <b/>
        <sz val="11"/>
        <color rgb="FF0000FF"/>
        <rFont val="Calibri"/>
        <family val="2"/>
        <scheme val="minor"/>
      </rPr>
      <t>Logo, valor do m² = R$22,06</t>
    </r>
  </si>
  <si>
    <t xml:space="preserve">Comércio de gêneros alimentícios como lanches, sanduiches, churrascos, salgados, sorveteria, churros, crepes, bebidas em geral ou qualquer outra atividade semelhante a estas que estão relacionadas </t>
  </si>
  <si>
    <t xml:space="preserve">Comércio de gêneros alimentícios como lanches, sanduiches, churrascos, salgados, churros, crepes, bebidas em geral ou qualquer outra atividade semelhante a estas que estão relacionadas </t>
  </si>
  <si>
    <t xml:space="preserve">Venda de cachorro quente e bebidas em geral ou qualquer outra atividade semelhante a estas que estão relacionadas </t>
  </si>
  <si>
    <t>Venda de jornais, revistas, livros e venda de planos de celuares ou qualquer outra atividade semelhante a estas que estão relacionadas</t>
  </si>
  <si>
    <t xml:space="preserve">Comércio de pipocas, algodão doce e batatas ou qualquer outra atividade semelhante a estas que estão relacionadas </t>
  </si>
  <si>
    <t xml:space="preserve">Comércio e gêneros alimentícios como lanches, sanduiches, churrascos, salgado, bebidas em geral ou qualquer outra atividade semelhante a estas que estão relacionadas </t>
  </si>
  <si>
    <t xml:space="preserve">Venda de passagens, cafeteria, venda de biscoitos, doces, balas, sucos, chicletes, bolos, sucos e água ou qualquer outra atividade semelhante a estas que estão relacionadas. É EXPRESSAMENTE VEDADA A VENDA DE BEBIDA ALCOÓLICA.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</si>
</sst>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63">
    <xf numFmtId="0" fontId="0" fillId="0" borderId="0" xfId="0"/>
    <xf numFmtId="0" fontId="0" fillId="2" borderId="0" xfId="0" applyFill="1"/>
    <xf numFmtId="0" fontId="2" fillId="0" borderId="0" xfId="0" applyFont="1" applyAlignment="1">
      <alignment horizontal="left" vertical="center" wrapText="1"/>
    </xf>
    <xf numFmtId="2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0" fillId="2" borderId="3" xfId="0" applyFill="1" applyBorder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3" borderId="3" xfId="0" applyFill="1" applyBorder="1"/>
    <xf numFmtId="0" fontId="1" fillId="3" borderId="3" xfId="0" applyFont="1" applyFill="1" applyBorder="1" applyAlignment="1">
      <alignment horizontal="center"/>
    </xf>
    <xf numFmtId="0" fontId="0" fillId="3" borderId="4" xfId="0" applyFill="1" applyBorder="1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2" fontId="0" fillId="0" borderId="1" xfId="0" applyNumberFormat="1" applyBorder="1" applyAlignment="1">
      <alignment horizontal="center" wrapText="1"/>
    </xf>
    <xf numFmtId="0" fontId="0" fillId="3" borderId="2" xfId="0" applyFill="1" applyBorder="1" applyAlignment="1">
      <alignment vertical="center"/>
    </xf>
    <xf numFmtId="2" fontId="1" fillId="7" borderId="1" xfId="0" applyNumberFormat="1" applyFont="1" applyFill="1" applyBorder="1" applyAlignment="1">
      <alignment horizontal="center"/>
    </xf>
    <xf numFmtId="0" fontId="0" fillId="8" borderId="2" xfId="0" applyFill="1" applyBorder="1"/>
    <xf numFmtId="0" fontId="0" fillId="8" borderId="3" xfId="0" applyFill="1" applyBorder="1"/>
    <xf numFmtId="0" fontId="1" fillId="8" borderId="3" xfId="0" applyFont="1" applyFill="1" applyBorder="1" applyAlignment="1">
      <alignment horizontal="center"/>
    </xf>
    <xf numFmtId="0" fontId="0" fillId="8" borderId="4" xfId="0" applyFill="1" applyBorder="1"/>
    <xf numFmtId="44" fontId="1" fillId="7" borderId="1" xfId="1" applyFont="1" applyFill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1" xfId="1" applyFont="1" applyFill="1" applyBorder="1" applyAlignment="1">
      <alignment horizontal="center"/>
    </xf>
    <xf numFmtId="44" fontId="1" fillId="7" borderId="1" xfId="1" applyFont="1" applyFill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1" fillId="11" borderId="2" xfId="0" applyFont="1" applyFill="1" applyBorder="1" applyAlignment="1">
      <alignment horizontal="center" vertical="center"/>
    </xf>
    <xf numFmtId="0" fontId="1" fillId="11" borderId="4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44" fontId="0" fillId="0" borderId="2" xfId="1" applyFont="1" applyBorder="1" applyAlignment="1">
      <alignment horizontal="center" vertical="center"/>
    </xf>
    <xf numFmtId="44" fontId="0" fillId="0" borderId="4" xfId="1" applyFont="1" applyBorder="1" applyAlignment="1">
      <alignment horizontal="center" vertical="center"/>
    </xf>
    <xf numFmtId="44" fontId="0" fillId="0" borderId="2" xfId="1" applyFont="1" applyBorder="1" applyAlignment="1">
      <alignment horizontal="center"/>
    </xf>
    <xf numFmtId="44" fontId="0" fillId="0" borderId="4" xfId="1" applyFont="1" applyBorder="1" applyAlignment="1">
      <alignment horizontal="center"/>
    </xf>
    <xf numFmtId="2" fontId="0" fillId="0" borderId="2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opLeftCell="A13" workbookViewId="0">
      <selection activeCell="E22" sqref="E22:G22"/>
    </sheetView>
  </sheetViews>
  <sheetFormatPr defaultRowHeight="15" x14ac:dyDescent="0.25"/>
  <cols>
    <col min="1" max="1" width="7" customWidth="1"/>
    <col min="2" max="2" width="10.7109375" customWidth="1"/>
    <col min="3" max="3" width="47.140625" customWidth="1"/>
    <col min="5" max="5" width="19.5703125" customWidth="1"/>
    <col min="6" max="6" width="24" customWidth="1"/>
    <col min="7" max="7" width="17.140625" customWidth="1"/>
    <col min="11" max="11" width="8.7109375" customWidth="1"/>
    <col min="12" max="12" width="8.85546875" hidden="1" customWidth="1"/>
  </cols>
  <sheetData>
    <row r="1" spans="1:12" ht="18" customHeight="1" x14ac:dyDescent="0.3">
      <c r="C1" s="38" t="s">
        <v>0</v>
      </c>
      <c r="D1" s="38"/>
      <c r="E1" s="45"/>
      <c r="F1" s="45"/>
      <c r="G1" s="45"/>
    </row>
    <row r="2" spans="1:12" ht="18" customHeight="1" x14ac:dyDescent="0.25">
      <c r="C2" s="12" t="s">
        <v>5</v>
      </c>
      <c r="D2" s="12"/>
      <c r="E2" s="12"/>
      <c r="F2" s="12"/>
      <c r="G2" s="2"/>
    </row>
    <row r="3" spans="1:12" ht="15.75" x14ac:dyDescent="0.25">
      <c r="C3" s="12"/>
      <c r="D3" s="12"/>
      <c r="E3" s="12"/>
      <c r="F3" s="12"/>
      <c r="L3" s="1"/>
    </row>
    <row r="4" spans="1:12" x14ac:dyDescent="0.25">
      <c r="B4" s="39" t="s">
        <v>41</v>
      </c>
      <c r="C4" s="40"/>
      <c r="D4" s="40"/>
      <c r="E4" s="40"/>
      <c r="F4" s="41"/>
    </row>
    <row r="5" spans="1:12" ht="49.5" customHeight="1" x14ac:dyDescent="0.25">
      <c r="B5" s="42"/>
      <c r="C5" s="43"/>
      <c r="D5" s="43"/>
      <c r="E5" s="43"/>
      <c r="F5" s="44"/>
    </row>
    <row r="7" spans="1:12" x14ac:dyDescent="0.25">
      <c r="A7" s="13" t="s">
        <v>15</v>
      </c>
      <c r="B7" s="13" t="s">
        <v>1</v>
      </c>
      <c r="C7" s="13" t="s">
        <v>4</v>
      </c>
      <c r="D7" s="13" t="s">
        <v>2</v>
      </c>
      <c r="E7" s="13" t="s">
        <v>20</v>
      </c>
      <c r="F7" s="13" t="s">
        <v>38</v>
      </c>
      <c r="G7" s="13" t="s">
        <v>39</v>
      </c>
    </row>
    <row r="8" spans="1:12" ht="30" x14ac:dyDescent="0.25">
      <c r="A8" s="22"/>
      <c r="B8" s="5" t="s">
        <v>3</v>
      </c>
      <c r="C8" s="17" t="s">
        <v>28</v>
      </c>
      <c r="D8" s="6">
        <v>22.06</v>
      </c>
      <c r="E8" s="6">
        <v>15</v>
      </c>
      <c r="F8" s="27">
        <f>SUM(E8*D8)</f>
        <v>330.9</v>
      </c>
      <c r="G8" s="27">
        <f>(F8*12)</f>
        <v>3970.7999999999997</v>
      </c>
    </row>
    <row r="9" spans="1:12" ht="30" x14ac:dyDescent="0.25">
      <c r="A9" s="23"/>
      <c r="B9" s="5" t="s">
        <v>3</v>
      </c>
      <c r="C9" s="17" t="s">
        <v>29</v>
      </c>
      <c r="D9" s="6">
        <v>22.06</v>
      </c>
      <c r="E9" s="6">
        <v>40</v>
      </c>
      <c r="F9" s="27">
        <f t="shared" ref="F9:F17" si="0">D9*E9</f>
        <v>882.4</v>
      </c>
      <c r="G9" s="27">
        <f t="shared" ref="G9:G21" si="1">(F9*12)</f>
        <v>10588.8</v>
      </c>
    </row>
    <row r="10" spans="1:12" x14ac:dyDescent="0.25">
      <c r="A10" s="23"/>
      <c r="B10" s="5" t="s">
        <v>3</v>
      </c>
      <c r="C10" s="5" t="s">
        <v>21</v>
      </c>
      <c r="D10" s="6">
        <v>22.06</v>
      </c>
      <c r="E10" s="6">
        <v>36.5</v>
      </c>
      <c r="F10" s="28">
        <f t="shared" si="0"/>
        <v>805.18999999999994</v>
      </c>
      <c r="G10" s="27">
        <f>(F10*12)</f>
        <v>9662.2799999999988</v>
      </c>
    </row>
    <row r="11" spans="1:12" ht="30" x14ac:dyDescent="0.25">
      <c r="A11" s="23"/>
      <c r="B11" s="5" t="s">
        <v>3</v>
      </c>
      <c r="C11" s="17" t="s">
        <v>30</v>
      </c>
      <c r="D11" s="6">
        <v>22.06</v>
      </c>
      <c r="E11" s="6">
        <v>4.8099999999999996</v>
      </c>
      <c r="F11" s="27">
        <f t="shared" si="0"/>
        <v>106.10859999999998</v>
      </c>
      <c r="G11" s="27">
        <f t="shared" si="1"/>
        <v>1273.3031999999998</v>
      </c>
    </row>
    <row r="12" spans="1:12" ht="30" x14ac:dyDescent="0.25">
      <c r="A12" s="24">
        <v>1</v>
      </c>
      <c r="B12" s="5" t="s">
        <v>3</v>
      </c>
      <c r="C12" s="17" t="s">
        <v>31</v>
      </c>
      <c r="D12" s="6">
        <v>22.06</v>
      </c>
      <c r="E12" s="6">
        <v>40</v>
      </c>
      <c r="F12" s="27">
        <f t="shared" si="0"/>
        <v>882.4</v>
      </c>
      <c r="G12" s="27">
        <f t="shared" si="1"/>
        <v>10588.8</v>
      </c>
    </row>
    <row r="13" spans="1:12" ht="30" x14ac:dyDescent="0.25">
      <c r="A13" s="23"/>
      <c r="B13" s="5" t="s">
        <v>3</v>
      </c>
      <c r="C13" s="17" t="s">
        <v>32</v>
      </c>
      <c r="D13" s="6">
        <v>22.06</v>
      </c>
      <c r="E13" s="6">
        <v>12</v>
      </c>
      <c r="F13" s="27">
        <f t="shared" si="0"/>
        <v>264.71999999999997</v>
      </c>
      <c r="G13" s="27">
        <f t="shared" si="1"/>
        <v>3176.6399999999994</v>
      </c>
    </row>
    <row r="14" spans="1:12" x14ac:dyDescent="0.25">
      <c r="A14" s="23"/>
      <c r="B14" s="5" t="s">
        <v>3</v>
      </c>
      <c r="C14" s="5" t="s">
        <v>33</v>
      </c>
      <c r="D14" s="6">
        <v>22.06</v>
      </c>
      <c r="E14" s="6">
        <v>5</v>
      </c>
      <c r="F14" s="27">
        <f t="shared" si="0"/>
        <v>110.3</v>
      </c>
      <c r="G14" s="27">
        <f t="shared" si="1"/>
        <v>1323.6</v>
      </c>
    </row>
    <row r="15" spans="1:12" x14ac:dyDescent="0.25">
      <c r="A15" s="25"/>
      <c r="B15" s="5" t="s">
        <v>3</v>
      </c>
      <c r="C15" s="5" t="s">
        <v>33</v>
      </c>
      <c r="D15" s="6">
        <v>22.06</v>
      </c>
      <c r="E15" s="6">
        <v>5</v>
      </c>
      <c r="F15" s="27">
        <f t="shared" si="0"/>
        <v>110.3</v>
      </c>
      <c r="G15" s="27">
        <f t="shared" si="1"/>
        <v>1323.6</v>
      </c>
    </row>
    <row r="16" spans="1:12" x14ac:dyDescent="0.25">
      <c r="A16" s="34">
        <v>2</v>
      </c>
      <c r="B16" s="5" t="s">
        <v>3</v>
      </c>
      <c r="C16" s="5" t="s">
        <v>6</v>
      </c>
      <c r="D16" s="6">
        <v>13.26</v>
      </c>
      <c r="E16" s="6">
        <v>40</v>
      </c>
      <c r="F16" s="27">
        <f t="shared" si="0"/>
        <v>530.4</v>
      </c>
      <c r="G16" s="27">
        <f t="shared" si="1"/>
        <v>6364.7999999999993</v>
      </c>
    </row>
    <row r="17" spans="1:7" x14ac:dyDescent="0.25">
      <c r="A17" s="35"/>
      <c r="B17" s="5" t="s">
        <v>7</v>
      </c>
      <c r="C17" s="5" t="s">
        <v>14</v>
      </c>
      <c r="D17" s="6">
        <v>13.26</v>
      </c>
      <c r="E17" s="6">
        <v>40</v>
      </c>
      <c r="F17" s="27">
        <f t="shared" si="0"/>
        <v>530.4</v>
      </c>
      <c r="G17" s="27">
        <f t="shared" si="1"/>
        <v>6364.7999999999993</v>
      </c>
    </row>
    <row r="18" spans="1:7" x14ac:dyDescent="0.25">
      <c r="A18" s="36">
        <v>3</v>
      </c>
      <c r="B18" s="46" t="s">
        <v>9</v>
      </c>
      <c r="C18" s="47" t="s">
        <v>8</v>
      </c>
      <c r="D18" s="49">
        <v>6.61</v>
      </c>
      <c r="E18" s="49">
        <v>40</v>
      </c>
      <c r="F18" s="51">
        <v>264.60000000000002</v>
      </c>
      <c r="G18" s="53">
        <f t="shared" si="1"/>
        <v>3175.2000000000003</v>
      </c>
    </row>
    <row r="19" spans="1:7" ht="10.5" customHeight="1" x14ac:dyDescent="0.25">
      <c r="A19" s="37"/>
      <c r="B19" s="46"/>
      <c r="C19" s="48"/>
      <c r="D19" s="50"/>
      <c r="E19" s="50"/>
      <c r="F19" s="52"/>
      <c r="G19" s="54"/>
    </row>
    <row r="20" spans="1:7" x14ac:dyDescent="0.25">
      <c r="A20" s="32">
        <v>4</v>
      </c>
      <c r="B20" s="5" t="s">
        <v>10</v>
      </c>
      <c r="C20" s="5" t="s">
        <v>11</v>
      </c>
      <c r="D20" s="6">
        <v>8.82</v>
      </c>
      <c r="E20" s="6">
        <v>40</v>
      </c>
      <c r="F20" s="27">
        <f t="shared" ref="F20:F21" si="2">D20*E20</f>
        <v>352.8</v>
      </c>
      <c r="G20" s="27">
        <f t="shared" si="1"/>
        <v>4233.6000000000004</v>
      </c>
    </row>
    <row r="21" spans="1:7" x14ac:dyDescent="0.25">
      <c r="A21" s="33"/>
      <c r="B21" s="5" t="s">
        <v>10</v>
      </c>
      <c r="C21" s="5" t="s">
        <v>12</v>
      </c>
      <c r="D21" s="6">
        <v>8.82</v>
      </c>
      <c r="E21" s="6">
        <v>40</v>
      </c>
      <c r="F21" s="27">
        <f t="shared" si="2"/>
        <v>352.8</v>
      </c>
      <c r="G21" s="27">
        <f t="shared" si="1"/>
        <v>4233.6000000000004</v>
      </c>
    </row>
    <row r="22" spans="1:7" x14ac:dyDescent="0.25">
      <c r="A22" s="10"/>
      <c r="D22" s="3"/>
      <c r="E22" s="21" t="s">
        <v>37</v>
      </c>
      <c r="F22" s="26">
        <f>SUM(F8:F21)</f>
        <v>5523.3186000000005</v>
      </c>
      <c r="G22" s="29">
        <f>SUM(G8:G21)</f>
        <v>66279.823199999984</v>
      </c>
    </row>
    <row r="23" spans="1:7" x14ac:dyDescent="0.25">
      <c r="B23" s="11" t="s">
        <v>15</v>
      </c>
      <c r="C23" s="4" t="s">
        <v>19</v>
      </c>
    </row>
    <row r="24" spans="1:7" x14ac:dyDescent="0.25">
      <c r="B24" s="11">
        <v>1</v>
      </c>
      <c r="C24" s="5" t="s">
        <v>16</v>
      </c>
    </row>
    <row r="25" spans="1:7" ht="23.25" customHeight="1" x14ac:dyDescent="0.25">
      <c r="B25" s="11">
        <v>2</v>
      </c>
      <c r="C25" s="5" t="s">
        <v>17</v>
      </c>
      <c r="F25" t="s">
        <v>40</v>
      </c>
    </row>
    <row r="26" spans="1:7" ht="27" customHeight="1" x14ac:dyDescent="0.25">
      <c r="B26" s="11">
        <v>3</v>
      </c>
      <c r="C26" s="5" t="s">
        <v>18</v>
      </c>
    </row>
    <row r="27" spans="1:7" ht="21.75" customHeight="1" x14ac:dyDescent="0.25">
      <c r="B27" s="11">
        <v>4</v>
      </c>
      <c r="C27" s="5" t="s">
        <v>13</v>
      </c>
    </row>
    <row r="28" spans="1:7" ht="21.75" customHeight="1" x14ac:dyDescent="0.25">
      <c r="B28" s="10"/>
    </row>
    <row r="29" spans="1:7" ht="29.25" customHeight="1" x14ac:dyDescent="0.25"/>
  </sheetData>
  <mergeCells count="12">
    <mergeCell ref="A20:A21"/>
    <mergeCell ref="A16:A17"/>
    <mergeCell ref="A18:A19"/>
    <mergeCell ref="C1:D1"/>
    <mergeCell ref="B4:F5"/>
    <mergeCell ref="E1:G1"/>
    <mergeCell ref="B18:B19"/>
    <mergeCell ref="C18:C19"/>
    <mergeCell ref="D18:D19"/>
    <mergeCell ref="E18:E19"/>
    <mergeCell ref="F18:F19"/>
    <mergeCell ref="G18:G19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/>
  </sheetViews>
  <sheetFormatPr defaultRowHeight="15" x14ac:dyDescent="0.25"/>
  <cols>
    <col min="2" max="2" width="15.140625" bestFit="1" customWidth="1"/>
    <col min="3" max="3" width="49" bestFit="1" customWidth="1"/>
    <col min="4" max="4" width="38.5703125" customWidth="1"/>
  </cols>
  <sheetData>
    <row r="1" spans="1:4" ht="30" x14ac:dyDescent="0.25">
      <c r="A1" s="13" t="s">
        <v>15</v>
      </c>
      <c r="B1" s="13" t="s">
        <v>1</v>
      </c>
      <c r="C1" s="13" t="s">
        <v>4</v>
      </c>
      <c r="D1" s="18" t="s">
        <v>34</v>
      </c>
    </row>
    <row r="2" spans="1:4" ht="114.75" customHeight="1" x14ac:dyDescent="0.25">
      <c r="A2" s="20"/>
      <c r="B2" s="5" t="s">
        <v>3</v>
      </c>
      <c r="C2" s="17" t="s">
        <v>22</v>
      </c>
      <c r="D2" s="19" t="s">
        <v>48</v>
      </c>
    </row>
    <row r="3" spans="1:4" ht="87" customHeight="1" x14ac:dyDescent="0.25">
      <c r="A3" s="14"/>
      <c r="B3" s="5" t="s">
        <v>3</v>
      </c>
      <c r="C3" s="17" t="s">
        <v>23</v>
      </c>
      <c r="D3" s="19" t="s">
        <v>43</v>
      </c>
    </row>
    <row r="4" spans="1:4" ht="90" x14ac:dyDescent="0.25">
      <c r="A4" s="14"/>
      <c r="B4" s="30" t="s">
        <v>3</v>
      </c>
      <c r="C4" s="30" t="s">
        <v>21</v>
      </c>
      <c r="D4" s="19" t="s">
        <v>42</v>
      </c>
    </row>
    <row r="5" spans="1:4" ht="60" x14ac:dyDescent="0.25">
      <c r="A5" s="14"/>
      <c r="B5" s="5" t="s">
        <v>3</v>
      </c>
      <c r="C5" s="31" t="s">
        <v>24</v>
      </c>
      <c r="D5" s="19" t="s">
        <v>45</v>
      </c>
    </row>
    <row r="6" spans="1:4" ht="90" x14ac:dyDescent="0.25">
      <c r="A6" s="15">
        <v>1</v>
      </c>
      <c r="B6" s="5" t="s">
        <v>3</v>
      </c>
      <c r="C6" s="31" t="s">
        <v>25</v>
      </c>
      <c r="D6" s="19" t="s">
        <v>43</v>
      </c>
    </row>
    <row r="7" spans="1:4" ht="60" x14ac:dyDescent="0.25">
      <c r="A7" s="14"/>
      <c r="B7" s="5" t="s">
        <v>3</v>
      </c>
      <c r="C7" s="31" t="s">
        <v>26</v>
      </c>
      <c r="D7" s="19" t="s">
        <v>44</v>
      </c>
    </row>
    <row r="8" spans="1:4" ht="60" x14ac:dyDescent="0.25">
      <c r="A8" s="14"/>
      <c r="B8" s="5" t="s">
        <v>3</v>
      </c>
      <c r="C8" s="30" t="s">
        <v>27</v>
      </c>
      <c r="D8" s="19" t="s">
        <v>46</v>
      </c>
    </row>
    <row r="9" spans="1:4" ht="60" x14ac:dyDescent="0.25">
      <c r="A9" s="16"/>
      <c r="B9" s="5" t="s">
        <v>3</v>
      </c>
      <c r="C9" s="30" t="s">
        <v>27</v>
      </c>
      <c r="D9" s="19" t="s">
        <v>46</v>
      </c>
    </row>
    <row r="10" spans="1:4" x14ac:dyDescent="0.25">
      <c r="A10" s="9"/>
      <c r="B10" s="7"/>
      <c r="C10" s="7"/>
      <c r="D10" s="7"/>
    </row>
    <row r="11" spans="1:4" ht="90" x14ac:dyDescent="0.25">
      <c r="A11" s="59">
        <v>2</v>
      </c>
      <c r="B11" s="5" t="s">
        <v>3</v>
      </c>
      <c r="C11" s="5" t="s">
        <v>6</v>
      </c>
      <c r="D11" s="19" t="s">
        <v>43</v>
      </c>
    </row>
    <row r="12" spans="1:4" ht="90" x14ac:dyDescent="0.25">
      <c r="A12" s="60"/>
      <c r="B12" s="5" t="s">
        <v>7</v>
      </c>
      <c r="C12" s="5" t="s">
        <v>14</v>
      </c>
      <c r="D12" s="19" t="s">
        <v>43</v>
      </c>
    </row>
    <row r="13" spans="1:4" x14ac:dyDescent="0.25">
      <c r="A13" s="9"/>
      <c r="B13" s="7"/>
      <c r="C13" s="7"/>
      <c r="D13" s="7"/>
    </row>
    <row r="14" spans="1:4" x14ac:dyDescent="0.25">
      <c r="A14" s="61">
        <v>3</v>
      </c>
      <c r="B14" s="46" t="s">
        <v>9</v>
      </c>
      <c r="C14" s="47" t="s">
        <v>8</v>
      </c>
      <c r="D14" s="55" t="s">
        <v>43</v>
      </c>
    </row>
    <row r="15" spans="1:4" ht="84" customHeight="1" x14ac:dyDescent="0.25">
      <c r="A15" s="62"/>
      <c r="B15" s="46"/>
      <c r="C15" s="48"/>
      <c r="D15" s="56"/>
    </row>
    <row r="16" spans="1:4" x14ac:dyDescent="0.25">
      <c r="A16" s="9"/>
      <c r="B16" s="7"/>
      <c r="C16" s="7"/>
      <c r="D16" s="8"/>
    </row>
    <row r="17" spans="1:4" ht="92.25" customHeight="1" x14ac:dyDescent="0.25">
      <c r="A17" s="57">
        <v>4</v>
      </c>
      <c r="B17" s="5" t="s">
        <v>10</v>
      </c>
      <c r="C17" s="5" t="s">
        <v>11</v>
      </c>
      <c r="D17" s="19" t="s">
        <v>47</v>
      </c>
    </row>
    <row r="18" spans="1:4" ht="75" x14ac:dyDescent="0.25">
      <c r="A18" s="58"/>
      <c r="B18" s="5" t="s">
        <v>10</v>
      </c>
      <c r="C18" s="5" t="s">
        <v>12</v>
      </c>
      <c r="D18" s="19" t="s">
        <v>47</v>
      </c>
    </row>
    <row r="20" spans="1:4" x14ac:dyDescent="0.25">
      <c r="A20" t="s">
        <v>35</v>
      </c>
    </row>
    <row r="21" spans="1:4" x14ac:dyDescent="0.25">
      <c r="A21" t="s">
        <v>36</v>
      </c>
    </row>
  </sheetData>
  <mergeCells count="6">
    <mergeCell ref="D14:D15"/>
    <mergeCell ref="A17:A18"/>
    <mergeCell ref="A11:A12"/>
    <mergeCell ref="A14:A15"/>
    <mergeCell ref="B14:B15"/>
    <mergeCell ref="C14:C15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Valores mínimos</vt:lpstr>
      <vt:lpstr>Atividades a serem exercidas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carlos rodrigues de abreu</dc:creator>
  <cp:lastModifiedBy>user</cp:lastModifiedBy>
  <cp:lastPrinted>2024-07-19T16:25:09Z</cp:lastPrinted>
  <dcterms:created xsi:type="dcterms:W3CDTF">2023-11-30T12:07:47Z</dcterms:created>
  <dcterms:modified xsi:type="dcterms:W3CDTF">2024-10-10T15:30:31Z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